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60" windowHeight="5130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<sst xmlns="http://schemas.openxmlformats.org/spreadsheetml/2006/main" count="51" uniqueCount="19">
  <si>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</si>
  <si>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</si>
  <si>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</si>
  <si>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</si>
  <si>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</si>
  <si>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</si>
  <si>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</si>
  <si>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</si>
  <si>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</si>
  <si>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</si>
  <si>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</si>
  <si>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</si>
  <si>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</si>
  <si>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</si>
  <si>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</si>
  <si>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</si>
  <si>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</si>
  <si>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</si>
  <si>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ΠΙΝΑΚΑΣ 7: ΕΓΓΕΓΡΑΜΜΕΝΗ ΑΝΕΡΓΙΑ ΚΑΤΑ ΗΛΙΚΙΑ ΚΑΙ ΔΙΑΡΚΕΙΑ ΚΑΤΑ ΤΟ ΝΟΕΜΒΡΙΟ ΤΟΥ 2012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</si>
</sst>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9" fontId="0" fillId="0" borderId="12" xfId="0" applyNumberFormat="1" applyFont="1" applyBorder="1" applyAlignment="1">
      <alignment/>
    </xf>
    <xf numFmtId="9" fontId="0" fillId="0" borderId="13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192" fontId="1" fillId="0" borderId="11" xfId="0" applyNumberFormat="1" applyFont="1" applyBorder="1" applyAlignment="1">
      <alignment/>
    </xf>
    <xf numFmtId="9" fontId="0" fillId="0" borderId="0" xfId="0" applyNumberFormat="1" applyAlignment="1">
      <alignment/>
    </xf>
    <xf numFmtId="3" fontId="1" fillId="0" borderId="17" xfId="0" applyNumberFormat="1" applyFont="1" applyBorder="1" applyAlignment="1">
      <alignment/>
    </xf>
    <xf numFmtId="192" fontId="0" fillId="0" borderId="13" xfId="60" applyNumberFormat="1" applyFont="1" applyBorder="1" applyAlignment="1">
      <alignment/>
    </xf>
    <xf numFmtId="192" fontId="0" fillId="0" borderId="12" xfId="60" applyNumberFormat="1" applyFont="1" applyBorder="1" applyAlignment="1">
      <alignment/>
    </xf>
    <xf numFmtId="192" fontId="0" fillId="0" borderId="12" xfId="0" applyNumberFormat="1" applyFont="1" applyBorder="1" applyAlignment="1">
      <alignment/>
    </xf>
    <xf numFmtId="192" fontId="0" fillId="0" borderId="13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9" fontId="0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92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192" fontId="0" fillId="0" borderId="19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9" fontId="0" fillId="0" borderId="21" xfId="0" applyNumberFormat="1" applyFont="1" applyBorder="1" applyAlignment="1">
      <alignment/>
    </xf>
    <xf numFmtId="9" fontId="0" fillId="0" borderId="19" xfId="60" applyFont="1" applyFill="1" applyBorder="1" applyAlignment="1">
      <alignment/>
    </xf>
    <xf numFmtId="9" fontId="0" fillId="0" borderId="20" xfId="0" applyNumberFormat="1" applyFont="1" applyBorder="1" applyAlignment="1">
      <alignment/>
    </xf>
    <xf numFmtId="9" fontId="0" fillId="0" borderId="13" xfId="60" applyFont="1" applyFill="1" applyBorder="1" applyAlignment="1">
      <alignment/>
    </xf>
    <xf numFmtId="9" fontId="0" fillId="0" borderId="14" xfId="0" applyNumberFormat="1" applyFont="1" applyBorder="1" applyAlignment="1">
      <alignment/>
    </xf>
    <xf numFmtId="9" fontId="0" fillId="0" borderId="12" xfId="60" applyFont="1" applyFill="1" applyBorder="1" applyAlignment="1">
      <alignment/>
    </xf>
    <xf numFmtId="9" fontId="0" fillId="0" borderId="17" xfId="60" applyFont="1" applyFill="1" applyBorder="1" applyAlignment="1">
      <alignment/>
    </xf>
    <xf numFmtId="9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9" fontId="0" fillId="0" borderId="2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92" fontId="0" fillId="0" borderId="14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1" fillId="0" borderId="27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κατά το Νοέμβριο του 2012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7425"/>
          <c:w val="0.81125"/>
          <c:h val="0.78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31694295"/>
        <c:axId val="16813200"/>
      </c:barChart>
      <c:catAx>
        <c:axId val="31694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13200"/>
        <c:crosses val="autoZero"/>
        <c:auto val="1"/>
        <c:lblOffset val="100"/>
        <c:tickLblSkip val="1"/>
        <c:noMultiLvlLbl val="0"/>
      </c:catAx>
      <c:valAx>
        <c:axId val="16813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94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307"/>
          <c:w val="0.11525"/>
          <c:h val="0.3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19050</xdr:rowOff>
    </xdr:from>
    <xdr:to>
      <xdr:col>17</xdr:col>
      <xdr:colOff>171450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38100" y="2181225"/>
        <a:ext cx="80962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zoomScalePageLayoutView="0" workbookViewId="0" topLeftCell="A1">
      <selection activeCell="N39" sqref="N39"/>
    </sheetView>
  </sheetViews>
  <sheetFormatPr defaultColWidth="9.140625" defaultRowHeight="12.75"/>
  <cols>
    <col min="1" max="1" width="15.421875" style="1" customWidth="1"/>
    <col min="2" max="2" width="7.140625" style="0" customWidth="1"/>
    <col min="3" max="3" width="6.421875" style="0" customWidth="1"/>
    <col min="4" max="4" width="5.57421875" style="0" customWidth="1"/>
    <col min="5" max="5" width="6.140625" style="0" customWidth="1"/>
    <col min="6" max="6" width="6.00390625" style="0" customWidth="1"/>
    <col min="7" max="7" width="6.7109375" style="0" customWidth="1"/>
    <col min="8" max="9" width="6.28125" style="0" customWidth="1"/>
    <col min="10" max="10" width="6.00390625" style="0" customWidth="1"/>
    <col min="11" max="11" width="6.421875" style="0" customWidth="1"/>
    <col min="12" max="12" width="5.8515625" style="0" customWidth="1"/>
    <col min="13" max="13" width="6.28125" style="0" customWidth="1"/>
    <col min="14" max="14" width="7.7109375" style="0" customWidth="1"/>
    <col min="15" max="15" width="8.00390625" style="0" bestFit="1" customWidth="1"/>
    <col min="16" max="16" width="6.7109375" style="0" customWidth="1"/>
    <col min="17" max="17" width="6.421875" style="0" customWidth="1"/>
    <col min="18" max="18" width="5.8515625" style="0" customWidth="1"/>
    <col min="19" max="19" width="6.00390625" style="0" customWidth="1"/>
    <col min="20" max="20" width="7.28125" style="0" customWidth="1"/>
    <col min="21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6" t="s">
        <v>18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</row>
    <row r="2" spans="2:39" ht="13.5" thickBot="1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</row>
    <row r="3" spans="1:50" ht="13.5" thickBot="1">
      <c r="A3" s="2"/>
      <c r="B3" s="74" t="s">
        <v>0</v>
      </c>
      <c r="C3" s="77"/>
      <c r="D3" s="74" t="s">
        <v>1</v>
      </c>
      <c r="E3" s="77"/>
      <c r="F3" s="74" t="s">
        <v>2</v>
      </c>
      <c r="G3" s="75"/>
      <c r="H3" s="74" t="s">
        <v>3</v>
      </c>
      <c r="I3" s="77"/>
      <c r="J3" s="74" t="s">
        <v>4</v>
      </c>
      <c r="K3" s="78"/>
      <c r="L3" s="74" t="s">
        <v>5</v>
      </c>
      <c r="M3" s="79"/>
      <c r="N3" s="74" t="s">
        <v>14</v>
      </c>
      <c r="O3" s="77"/>
      <c r="P3" s="74" t="s">
        <v>15</v>
      </c>
      <c r="Q3" s="78"/>
      <c r="R3" s="74" t="s">
        <v>6</v>
      </c>
      <c r="S3" s="77"/>
      <c r="T3" s="74" t="s">
        <v>7</v>
      </c>
      <c r="U3" s="7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P3" s="2" t="s">
        <v>1</v>
      </c>
      <c r="AQ3" s="2" t="s">
        <v>2</v>
      </c>
      <c r="AR3" s="2" t="s">
        <v>3</v>
      </c>
      <c r="AS3" s="2" t="s">
        <v>4</v>
      </c>
      <c r="AT3" s="2" t="s">
        <v>5</v>
      </c>
      <c r="AU3" s="2" t="s">
        <v>14</v>
      </c>
      <c r="AV3" s="2" t="s">
        <v>15</v>
      </c>
      <c r="AW3" s="2" t="s">
        <v>6</v>
      </c>
      <c r="AX3" s="2" t="s">
        <v>7</v>
      </c>
    </row>
    <row r="4" spans="1:50" ht="13.5" thickBot="1">
      <c r="A4" s="5"/>
      <c r="B4" s="18" t="s">
        <v>17</v>
      </c>
      <c r="C4" s="19" t="s">
        <v>16</v>
      </c>
      <c r="D4" s="18" t="s">
        <v>17</v>
      </c>
      <c r="E4" s="19" t="s">
        <v>16</v>
      </c>
      <c r="F4" s="18" t="s">
        <v>17</v>
      </c>
      <c r="G4" s="19" t="s">
        <v>16</v>
      </c>
      <c r="H4" s="18" t="s">
        <v>17</v>
      </c>
      <c r="I4" s="19" t="s">
        <v>16</v>
      </c>
      <c r="J4" s="18" t="s">
        <v>17</v>
      </c>
      <c r="K4" s="19" t="s">
        <v>16</v>
      </c>
      <c r="L4" s="18" t="s">
        <v>17</v>
      </c>
      <c r="M4" s="19" t="s">
        <v>16</v>
      </c>
      <c r="N4" s="18" t="s">
        <v>17</v>
      </c>
      <c r="O4" s="19" t="s">
        <v>16</v>
      </c>
      <c r="P4" s="18" t="s">
        <v>17</v>
      </c>
      <c r="Q4" s="19" t="s">
        <v>16</v>
      </c>
      <c r="R4" s="18" t="s">
        <v>17</v>
      </c>
      <c r="S4" s="19" t="s">
        <v>16</v>
      </c>
      <c r="T4" s="18" t="s">
        <v>17</v>
      </c>
      <c r="U4" s="18" t="s">
        <v>16</v>
      </c>
      <c r="V4" s="19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68" t="s">
        <v>8</v>
      </c>
      <c r="AP4" s="26">
        <f>E6</f>
        <v>0.012559467174119886</v>
      </c>
      <c r="AQ4" s="26">
        <f>G6</f>
        <v>0.1351094196003806</v>
      </c>
      <c r="AR4" s="26">
        <f>I6</f>
        <v>0.18915318744053283</v>
      </c>
      <c r="AS4" s="26">
        <f>K6</f>
        <v>0.24909609895337773</v>
      </c>
      <c r="AT4" s="26">
        <f>M6</f>
        <v>0.19429115128449095</v>
      </c>
      <c r="AU4" s="26">
        <f>O6</f>
        <v>0.09400570884871551</v>
      </c>
      <c r="AV4" s="26">
        <f>Q6</f>
        <v>0.07535680304471931</v>
      </c>
      <c r="AW4" s="26">
        <f>S6</f>
        <v>0.048144624167459564</v>
      </c>
      <c r="AX4" s="26">
        <f>U6</f>
        <v>0.002283539486203616</v>
      </c>
    </row>
    <row r="5" spans="1:50" ht="12.75">
      <c r="A5" s="18"/>
      <c r="B5" s="17"/>
      <c r="C5" s="35"/>
      <c r="D5" s="35"/>
      <c r="E5" s="36"/>
      <c r="F5" s="32"/>
      <c r="G5" s="36"/>
      <c r="H5" s="32"/>
      <c r="I5" s="36"/>
      <c r="J5" s="32"/>
      <c r="K5" s="36"/>
      <c r="L5" s="32"/>
      <c r="M5" s="36"/>
      <c r="N5" s="32"/>
      <c r="O5" s="36"/>
      <c r="P5" s="32"/>
      <c r="Q5" s="36"/>
      <c r="R5" s="32"/>
      <c r="S5" s="36"/>
      <c r="T5" s="35"/>
      <c r="U5" s="36"/>
      <c r="V5" s="19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69" t="s">
        <v>9</v>
      </c>
      <c r="AP5" s="26">
        <f>E7</f>
        <v>0.010543390105433901</v>
      </c>
      <c r="AQ5" s="26">
        <f>G7</f>
        <v>0.13668974982843596</v>
      </c>
      <c r="AR5" s="26">
        <f>I7</f>
        <v>0.18079730488489612</v>
      </c>
      <c r="AS5" s="26">
        <f>K7</f>
        <v>0.23825566161332584</v>
      </c>
      <c r="AT5" s="26">
        <f>M7</f>
        <v>0.19421049348056646</v>
      </c>
      <c r="AU5" s="26">
        <f>O7</f>
        <v>0.0942042547881964</v>
      </c>
      <c r="AV5" s="26">
        <f>Q7</f>
        <v>0.08334893006425853</v>
      </c>
      <c r="AW5" s="26">
        <f>S7</f>
        <v>0.059704285981658244</v>
      </c>
      <c r="AX5" s="26">
        <f>U7</f>
        <v>0.0022459292532285235</v>
      </c>
    </row>
    <row r="6" spans="1:50" ht="13.5" thickBot="1">
      <c r="A6" s="16" t="s">
        <v>8</v>
      </c>
      <c r="B6" s="33">
        <f>D6+F6+H6+J6+L6+N6+P6+R6+T6</f>
        <v>5255</v>
      </c>
      <c r="C6" s="42">
        <f>E6+G6+I6+K6+M6+O6+Q6+S6+U6</f>
        <v>1</v>
      </c>
      <c r="D6" s="56">
        <v>66</v>
      </c>
      <c r="E6" s="34">
        <f>D6/B6</f>
        <v>0.012559467174119886</v>
      </c>
      <c r="F6" s="58">
        <v>710</v>
      </c>
      <c r="G6" s="34">
        <f>F6/B6</f>
        <v>0.1351094196003806</v>
      </c>
      <c r="H6" s="60">
        <v>994</v>
      </c>
      <c r="I6" s="34">
        <f>H6/B6</f>
        <v>0.18915318744053283</v>
      </c>
      <c r="J6" s="63">
        <v>1309</v>
      </c>
      <c r="K6" s="43">
        <f>J6/B6</f>
        <v>0.24909609895337773</v>
      </c>
      <c r="L6" s="63">
        <v>1021</v>
      </c>
      <c r="M6" s="34">
        <f>L6/B6</f>
        <v>0.19429115128449095</v>
      </c>
      <c r="N6" s="65">
        <v>494</v>
      </c>
      <c r="O6" s="34">
        <f>N6/B6</f>
        <v>0.09400570884871551</v>
      </c>
      <c r="P6" s="63">
        <v>396</v>
      </c>
      <c r="Q6" s="34">
        <f>P6/B6</f>
        <v>0.07535680304471931</v>
      </c>
      <c r="R6" s="58">
        <v>253</v>
      </c>
      <c r="S6" s="34">
        <f>R6/B6</f>
        <v>0.048144624167459564</v>
      </c>
      <c r="T6" s="72">
        <v>12</v>
      </c>
      <c r="U6" s="39">
        <f>T6/B6</f>
        <v>0.002283539486203616</v>
      </c>
      <c r="V6" s="70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68" t="s">
        <v>10</v>
      </c>
      <c r="AP6" s="26">
        <f>E8</f>
        <v>0.008214440121054907</v>
      </c>
      <c r="AQ6" s="27">
        <f>G8</f>
        <v>0.11759619541720709</v>
      </c>
      <c r="AR6" s="26">
        <f>I8</f>
        <v>0.1635682374981986</v>
      </c>
      <c r="AS6" s="26">
        <f>K8</f>
        <v>0.2393716673872316</v>
      </c>
      <c r="AT6" s="27">
        <f>M8</f>
        <v>0.19412019022913965</v>
      </c>
      <c r="AU6" s="27">
        <f>O8</f>
        <v>0.10332900994379593</v>
      </c>
      <c r="AV6" s="27">
        <f>Q8</f>
        <v>0.09352932699236201</v>
      </c>
      <c r="AW6" s="27">
        <f>S8</f>
        <v>0.07868568958063121</v>
      </c>
      <c r="AX6" s="27">
        <f>U8</f>
        <v>0.0015852428303790172</v>
      </c>
    </row>
    <row r="7" spans="1:50" ht="12.75">
      <c r="A7" s="17" t="s">
        <v>9</v>
      </c>
      <c r="B7" s="9">
        <f>D7+F7+H7+J7+L7+N7+P7+R7+T7</f>
        <v>16029</v>
      </c>
      <c r="C7" s="44">
        <f aca="true" t="shared" si="0" ref="C7:C12">E7+G7+I7+K7+M7+O7+Q7+S7+U7</f>
        <v>1</v>
      </c>
      <c r="D7" s="57">
        <v>169</v>
      </c>
      <c r="E7" s="21">
        <f aca="true" t="shared" si="1" ref="E7:E12">D7/B7</f>
        <v>0.010543390105433901</v>
      </c>
      <c r="F7" s="59">
        <v>2191</v>
      </c>
      <c r="G7" s="21">
        <f aca="true" t="shared" si="2" ref="G7:G12">F7/B7</f>
        <v>0.13668974982843596</v>
      </c>
      <c r="H7" s="61">
        <v>2898</v>
      </c>
      <c r="I7" s="21">
        <f aca="true" t="shared" si="3" ref="I7:I12">H7/B7</f>
        <v>0.18079730488489612</v>
      </c>
      <c r="J7" s="64">
        <v>3819</v>
      </c>
      <c r="K7" s="45">
        <f>J7/B7</f>
        <v>0.23825566161332584</v>
      </c>
      <c r="L7" s="64">
        <v>3113</v>
      </c>
      <c r="M7" s="21">
        <f>L7/B7</f>
        <v>0.19421049348056646</v>
      </c>
      <c r="N7" s="66">
        <v>1510</v>
      </c>
      <c r="O7" s="21">
        <f aca="true" t="shared" si="4" ref="O7:O12">N7/B7</f>
        <v>0.0942042547881964</v>
      </c>
      <c r="P7" s="64">
        <v>1336</v>
      </c>
      <c r="Q7" s="21">
        <f aca="true" t="shared" si="5" ref="Q7:Q12">P7/B7</f>
        <v>0.08334893006425853</v>
      </c>
      <c r="R7" s="59">
        <v>957</v>
      </c>
      <c r="S7" s="21">
        <f aca="true" t="shared" si="6" ref="S7:S12">R7/B7</f>
        <v>0.059704285981658244</v>
      </c>
      <c r="T7" s="73">
        <v>36</v>
      </c>
      <c r="U7" s="29">
        <f aca="true" t="shared" si="7" ref="U7:U12">T7/B7</f>
        <v>0.0022459292532285235</v>
      </c>
      <c r="V7" s="70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69" t="s">
        <v>11</v>
      </c>
      <c r="AP7" s="26">
        <f>E9</f>
        <v>0.0032704028541697635</v>
      </c>
      <c r="AQ7" s="26">
        <f>G9</f>
        <v>0.07670581239779992</v>
      </c>
      <c r="AR7" s="26">
        <f>I9</f>
        <v>0.1379515385758882</v>
      </c>
      <c r="AS7" s="26">
        <f>K9</f>
        <v>0.22045488330607999</v>
      </c>
      <c r="AT7" s="26">
        <f>M9</f>
        <v>0.2201575739557009</v>
      </c>
      <c r="AU7" s="26">
        <f>O9</f>
        <v>0.12814033001337893</v>
      </c>
      <c r="AV7" s="26">
        <f>Q9</f>
        <v>0.11966701352757544</v>
      </c>
      <c r="AW7" s="26">
        <f>S9</f>
        <v>0.08978742381447896</v>
      </c>
      <c r="AX7" s="26">
        <f>U9</f>
        <v>0.0038650215549279024</v>
      </c>
    </row>
    <row r="8" spans="1:50" ht="12.75">
      <c r="A8" s="16" t="s">
        <v>10</v>
      </c>
      <c r="B8" s="9">
        <f>D8+F8+H8+J8+L8+N8+P8+R8+T8</f>
        <v>6939</v>
      </c>
      <c r="C8" s="46">
        <f t="shared" si="0"/>
        <v>0.9999999999999999</v>
      </c>
      <c r="D8" s="56">
        <v>57</v>
      </c>
      <c r="E8" s="21">
        <f t="shared" si="1"/>
        <v>0.008214440121054907</v>
      </c>
      <c r="F8" s="58">
        <v>816</v>
      </c>
      <c r="G8" s="21">
        <f t="shared" si="2"/>
        <v>0.11759619541720709</v>
      </c>
      <c r="H8" s="62">
        <v>1135</v>
      </c>
      <c r="I8" s="21">
        <f t="shared" si="3"/>
        <v>0.1635682374981986</v>
      </c>
      <c r="J8" s="63">
        <v>1661</v>
      </c>
      <c r="K8" s="47">
        <f>J8/B8</f>
        <v>0.2393716673872316</v>
      </c>
      <c r="L8" s="63">
        <v>1347</v>
      </c>
      <c r="M8" s="21">
        <f>L8/B8</f>
        <v>0.19412019022913965</v>
      </c>
      <c r="N8" s="65">
        <v>717</v>
      </c>
      <c r="O8" s="21">
        <f t="shared" si="4"/>
        <v>0.10332900994379593</v>
      </c>
      <c r="P8" s="63">
        <v>649</v>
      </c>
      <c r="Q8" s="21">
        <f t="shared" si="5"/>
        <v>0.09352932699236201</v>
      </c>
      <c r="R8" s="58">
        <v>546</v>
      </c>
      <c r="S8" s="21">
        <f t="shared" si="6"/>
        <v>0.07868568958063121</v>
      </c>
      <c r="T8" s="73">
        <v>11</v>
      </c>
      <c r="U8" s="29">
        <f t="shared" si="7"/>
        <v>0.0015852428303790172</v>
      </c>
      <c r="V8" s="70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68" t="s">
        <v>12</v>
      </c>
      <c r="AP8" s="26">
        <f>E10</f>
        <v>0.0010936132983377078</v>
      </c>
      <c r="AQ8" s="27">
        <f>G10</f>
        <v>0.06933508311461067</v>
      </c>
      <c r="AR8" s="26">
        <f>I10</f>
        <v>0.10039370078740158</v>
      </c>
      <c r="AS8" s="26">
        <f>K10</f>
        <v>0.1900699912510936</v>
      </c>
      <c r="AT8" s="27">
        <f>M10</f>
        <v>0.239501312335958</v>
      </c>
      <c r="AU8" s="27">
        <f>O10</f>
        <v>0.13648293963254593</v>
      </c>
      <c r="AV8" s="27">
        <f>Q10</f>
        <v>0.1452318460192476</v>
      </c>
      <c r="AW8" s="27">
        <f>S10</f>
        <v>0.11307961504811899</v>
      </c>
      <c r="AX8" s="27">
        <f>U10</f>
        <v>0.004811898512685914</v>
      </c>
    </row>
    <row r="9" spans="1:50" ht="12.75">
      <c r="A9" s="17" t="s">
        <v>11</v>
      </c>
      <c r="B9" s="9">
        <f>D9+F9+H9+J9+L9+N9+P9+R9+T9</f>
        <v>6727</v>
      </c>
      <c r="C9" s="44">
        <f t="shared" si="0"/>
        <v>1</v>
      </c>
      <c r="D9" s="57">
        <v>22</v>
      </c>
      <c r="E9" s="21">
        <f t="shared" si="1"/>
        <v>0.0032704028541697635</v>
      </c>
      <c r="F9" s="59">
        <v>516</v>
      </c>
      <c r="G9" s="21">
        <f t="shared" si="2"/>
        <v>0.07670581239779992</v>
      </c>
      <c r="H9" s="61">
        <v>928</v>
      </c>
      <c r="I9" s="21">
        <f t="shared" si="3"/>
        <v>0.1379515385758882</v>
      </c>
      <c r="J9" s="64">
        <v>1483</v>
      </c>
      <c r="K9" s="45">
        <f>J9/B9</f>
        <v>0.22045488330607999</v>
      </c>
      <c r="L9" s="64">
        <v>1481</v>
      </c>
      <c r="M9" s="21">
        <f>L9/B9</f>
        <v>0.2201575739557009</v>
      </c>
      <c r="N9" s="66">
        <v>862</v>
      </c>
      <c r="O9" s="21">
        <f t="shared" si="4"/>
        <v>0.12814033001337893</v>
      </c>
      <c r="P9" s="64">
        <v>805</v>
      </c>
      <c r="Q9" s="21">
        <f t="shared" si="5"/>
        <v>0.11966701352757544</v>
      </c>
      <c r="R9" s="59">
        <v>604</v>
      </c>
      <c r="S9" s="21">
        <f t="shared" si="6"/>
        <v>0.08978742381447896</v>
      </c>
      <c r="T9" s="73">
        <v>26</v>
      </c>
      <c r="U9" s="29">
        <f t="shared" si="7"/>
        <v>0.0038650215549279024</v>
      </c>
      <c r="V9" s="70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6" t="s">
        <v>12</v>
      </c>
      <c r="B10" s="25">
        <f>D10+F10+H10+J10+L10+N10+P10+R10+T10</f>
        <v>4572</v>
      </c>
      <c r="C10" s="46">
        <f>E10+G10+I10+K10+M10+O10+Q10+S10+U10</f>
        <v>1.0000000000000002</v>
      </c>
      <c r="D10" s="56">
        <v>5</v>
      </c>
      <c r="E10" s="30">
        <f>D10/B10</f>
        <v>0.0010936132983377078</v>
      </c>
      <c r="F10" s="58">
        <v>317</v>
      </c>
      <c r="G10" s="30">
        <f t="shared" si="2"/>
        <v>0.06933508311461067</v>
      </c>
      <c r="H10" s="62">
        <v>459</v>
      </c>
      <c r="I10" s="30">
        <f t="shared" si="3"/>
        <v>0.10039370078740158</v>
      </c>
      <c r="J10" s="63">
        <v>869</v>
      </c>
      <c r="K10" s="48">
        <f>J10/B10</f>
        <v>0.1900699912510936</v>
      </c>
      <c r="L10" s="63">
        <v>1095</v>
      </c>
      <c r="M10" s="30">
        <f>L10/B10</f>
        <v>0.239501312335958</v>
      </c>
      <c r="N10" s="67">
        <v>624</v>
      </c>
      <c r="O10" s="30">
        <f t="shared" si="4"/>
        <v>0.13648293963254593</v>
      </c>
      <c r="P10" s="63">
        <v>664</v>
      </c>
      <c r="Q10" s="30">
        <f t="shared" si="5"/>
        <v>0.1452318460192476</v>
      </c>
      <c r="R10" s="58">
        <v>517</v>
      </c>
      <c r="S10" s="30">
        <f t="shared" si="6"/>
        <v>0.11307961504811899</v>
      </c>
      <c r="T10" s="73">
        <v>22</v>
      </c>
      <c r="U10" s="29">
        <f t="shared" si="7"/>
        <v>0.004811898512685914</v>
      </c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14"/>
      <c r="B11" s="6"/>
      <c r="C11" s="49"/>
      <c r="D11" s="50"/>
      <c r="E11" s="20"/>
      <c r="F11" s="51"/>
      <c r="G11" s="20"/>
      <c r="H11" s="52"/>
      <c r="I11" s="31"/>
      <c r="J11" s="50"/>
      <c r="K11" s="20"/>
      <c r="L11" s="53"/>
      <c r="M11" s="20"/>
      <c r="N11" s="54"/>
      <c r="O11" s="20"/>
      <c r="P11" s="51"/>
      <c r="Q11" s="20"/>
      <c r="R11" s="53"/>
      <c r="S11" s="20"/>
      <c r="T11" s="51"/>
      <c r="U11" s="28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8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16" t="s">
        <v>13</v>
      </c>
      <c r="B12" s="6">
        <f>SUM(B6:B11)</f>
        <v>39522</v>
      </c>
      <c r="C12" s="13">
        <f t="shared" si="0"/>
        <v>0.9999999999999999</v>
      </c>
      <c r="D12" s="11">
        <f>SUM(D6:D10)</f>
        <v>319</v>
      </c>
      <c r="E12" s="7">
        <f t="shared" si="1"/>
        <v>0.008071453873791812</v>
      </c>
      <c r="F12" s="11">
        <f>SUM(F6:F10)</f>
        <v>4550</v>
      </c>
      <c r="G12" s="7">
        <f t="shared" si="2"/>
        <v>0.11512575274530641</v>
      </c>
      <c r="H12" s="11">
        <f>SUM(H6:H10)</f>
        <v>6414</v>
      </c>
      <c r="I12" s="7">
        <f t="shared" si="3"/>
        <v>0.16228935782602094</v>
      </c>
      <c r="J12" s="11">
        <f>SUM(J6:J10)</f>
        <v>9141</v>
      </c>
      <c r="K12" s="7">
        <f>J12/B12</f>
        <v>0.23128890238348263</v>
      </c>
      <c r="L12" s="12">
        <f>SUM(L6:L10)</f>
        <v>8057</v>
      </c>
      <c r="M12" s="7">
        <f>L12/B12</f>
        <v>0.2038611406305349</v>
      </c>
      <c r="N12" s="12">
        <f>SUM(N6:N10)</f>
        <v>4207</v>
      </c>
      <c r="O12" s="7">
        <f t="shared" si="4"/>
        <v>0.10644704215373715</v>
      </c>
      <c r="P12" s="11">
        <f>SUM(P6:P10)</f>
        <v>3850</v>
      </c>
      <c r="Q12" s="7">
        <f t="shared" si="5"/>
        <v>0.09741409847679773</v>
      </c>
      <c r="R12" s="11">
        <f>SUM(R6:R10)</f>
        <v>2877</v>
      </c>
      <c r="S12" s="7">
        <f t="shared" si="6"/>
        <v>0.07279489904357067</v>
      </c>
      <c r="T12" s="22">
        <f>SUM(T6:T10)</f>
        <v>107</v>
      </c>
      <c r="U12" s="23">
        <f t="shared" si="7"/>
        <v>0.002707352866757755</v>
      </c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8"/>
    </row>
    <row r="13" spans="1:40" ht="12.75">
      <c r="A13" s="15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10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2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</row>
    <row r="24" spans="12:20" ht="12.75">
      <c r="L24" s="10"/>
      <c r="M24" s="10"/>
      <c r="N24" s="10"/>
      <c r="O24" s="10"/>
      <c r="P24" s="10"/>
      <c r="Q24" s="10"/>
      <c r="R24" s="10"/>
      <c r="S24" s="10"/>
      <c r="T24" s="10"/>
    </row>
    <row r="34" ht="15.75">
      <c r="G34" s="40"/>
    </row>
  </sheetData>
  <sheetProtection/>
  <mergeCells count="11">
    <mergeCell ref="D3:E3"/>
    <mergeCell ref="F3:G3"/>
    <mergeCell ref="A1:N1"/>
    <mergeCell ref="H3:I3"/>
    <mergeCell ref="J3:K3"/>
    <mergeCell ref="T3:U3"/>
    <mergeCell ref="R3:S3"/>
    <mergeCell ref="B3:C3"/>
    <mergeCell ref="L3:M3"/>
    <mergeCell ref="N3:O3"/>
    <mergeCell ref="P3:Q3"/>
  </mergeCells>
  <printOptions/>
  <pageMargins left="0.75" right="0.41" top="1" bottom="1" header="0.5" footer="0.5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2012-09-04T08:13:22Z</cp:lastPrinted>
  <dcterms:created xsi:type="dcterms:W3CDTF">2003-11-05T09:55:20Z</dcterms:created>
  <dcterms:modified xsi:type="dcterms:W3CDTF">2012-12-14T06:19:21Z</dcterms:modified>
  <cp:category/>
  <cp:version/>
  <cp:contentType/>
  <cp:contentStatus/>
</cp:coreProperties>
</file>